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847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G22" i="1"/>
  <c r="G8" i="1"/>
  <c r="G7" i="1"/>
  <c r="G6" i="1"/>
</calcChain>
</file>

<file path=xl/sharedStrings.xml><?xml version="1.0" encoding="utf-8"?>
<sst xmlns="http://schemas.openxmlformats.org/spreadsheetml/2006/main" count="119" uniqueCount="26">
  <si>
    <t>№ п/п</t>
  </si>
  <si>
    <t>Наименование заемщика</t>
  </si>
  <si>
    <t>ИНН заемщика</t>
  </si>
  <si>
    <t xml:space="preserve">Направление  использования кредита </t>
  </si>
  <si>
    <t xml:space="preserve">Относится к МФХ (да/нет) </t>
  </si>
  <si>
    <t>Наименование банка</t>
  </si>
  <si>
    <t xml:space="preserve">Сумма кредита </t>
  </si>
  <si>
    <t>включены в лист ожидания</t>
  </si>
  <si>
    <t>ООО "ТД "Кировский- склад"</t>
  </si>
  <si>
    <t>(01.30) Переработка продукции растениеводства и жиотноводства</t>
  </si>
  <si>
    <t>да</t>
  </si>
  <si>
    <t>ПАО Сбербанк</t>
  </si>
  <si>
    <t>СПК "Березниковский"</t>
  </si>
  <si>
    <t>(01.10) Растениеводство</t>
  </si>
  <si>
    <t>АО «Россельхозбанк»</t>
  </si>
  <si>
    <t>(01.40) Молочное скотоводство</t>
  </si>
  <si>
    <t>Сельскохозяйственная артель (колхоз) имени Кирова</t>
  </si>
  <si>
    <t>протокол от 04.04.2022</t>
  </si>
  <si>
    <t xml:space="preserve">протокол от 21.02.2022 </t>
  </si>
  <si>
    <t>протокол от 21.02.2022</t>
  </si>
  <si>
    <t>АО "Агрокомбинат племзавод "Красногорский"</t>
  </si>
  <si>
    <t>нет</t>
  </si>
  <si>
    <t>протокол от 10.03.2022(переворот)</t>
  </si>
  <si>
    <t>АО "Агрофирма "Немский"</t>
  </si>
  <si>
    <t>протокол от 16.03.2022</t>
  </si>
  <si>
    <t>Лист ожидания № 2 от 24.05.2022 по заемщикам, не заявлявшимся или заявившимся сверх Прогноза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</si>
</sst>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wrapText="1"/>
    </xf>
    <xf numFmtId="0" fontId="0" fillId="0" borderId="0" xfId="0" applyAlignme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/>
    <xf numFmtId="0" fontId="3" fillId="0" borderId="1" xfId="0" applyFont="1" applyBorder="1" applyAlignment="1">
      <alignment wrapText="1"/>
    </xf>
    <xf numFmtId="1" fontId="5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4" fontId="3" fillId="2" borderId="1" xfId="0" applyNumberFormat="1" applyFont="1" applyFill="1" applyBorder="1" applyAlignment="1"/>
    <xf numFmtId="0" fontId="5" fillId="0" borderId="1" xfId="0" applyFont="1" applyBorder="1" applyAlignment="1">
      <alignment wrapText="1"/>
    </xf>
    <xf numFmtId="4" fontId="3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/>
    </xf>
    <xf numFmtId="43" fontId="3" fillId="0" borderId="1" xfId="1" applyFont="1" applyBorder="1" applyAlignment="1">
      <alignment horizontal="right"/>
    </xf>
    <xf numFmtId="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 10 3" xfId="3"/>
    <cellStyle name="Обычный 1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6" workbookViewId="0">
      <selection activeCell="G6" sqref="G6"/>
    </sheetView>
  </sheetViews>
  <sheetFormatPr defaultRowHeight="14.4" x14ac:dyDescent="0.3"/>
  <cols>
    <col min="1" max="1" width="4.5546875" customWidth="1"/>
    <col min="2" max="2" width="24.109375" style="10" customWidth="1"/>
    <col min="3" max="3" width="12.109375" customWidth="1"/>
    <col min="4" max="4" width="15.33203125" customWidth="1"/>
    <col min="5" max="5" width="10.88671875" customWidth="1"/>
    <col min="6" max="6" width="15.33203125" customWidth="1"/>
    <col min="7" max="7" width="15" customWidth="1"/>
    <col min="8" max="8" width="13.88671875" customWidth="1"/>
  </cols>
  <sheetData>
    <row r="1" spans="1:8" x14ac:dyDescent="0.3">
      <c r="A1" s="29" t="s">
        <v>25</v>
      </c>
      <c r="B1" s="29"/>
      <c r="C1" s="29"/>
      <c r="D1" s="29"/>
      <c r="E1" s="29"/>
      <c r="F1" s="29"/>
      <c r="G1" s="29"/>
      <c r="H1" s="29"/>
    </row>
    <row r="3" spans="1:8" ht="41.4" x14ac:dyDescent="0.3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3" t="s">
        <v>7</v>
      </c>
    </row>
    <row r="4" spans="1:8" ht="66.599999999999994" x14ac:dyDescent="0.3">
      <c r="A4" s="18">
        <v>1</v>
      </c>
      <c r="B4" s="6" t="s">
        <v>8</v>
      </c>
      <c r="C4" s="7">
        <v>4345245697</v>
      </c>
      <c r="D4" s="19" t="s">
        <v>9</v>
      </c>
      <c r="E4" s="13" t="s">
        <v>10</v>
      </c>
      <c r="F4" s="4" t="s">
        <v>11</v>
      </c>
      <c r="G4" s="20">
        <v>12000000</v>
      </c>
      <c r="H4" s="21" t="s">
        <v>18</v>
      </c>
    </row>
    <row r="5" spans="1:8" ht="27" x14ac:dyDescent="0.3">
      <c r="A5" s="18">
        <f>A4+1</f>
        <v>2</v>
      </c>
      <c r="B5" s="6" t="s">
        <v>12</v>
      </c>
      <c r="C5" s="7">
        <v>4314000626</v>
      </c>
      <c r="D5" s="12" t="s">
        <v>13</v>
      </c>
      <c r="E5" s="13" t="s">
        <v>10</v>
      </c>
      <c r="F5" s="4" t="s">
        <v>11</v>
      </c>
      <c r="G5" s="20">
        <v>10000000</v>
      </c>
      <c r="H5" s="21" t="s">
        <v>19</v>
      </c>
    </row>
    <row r="6" spans="1:8" ht="40.200000000000003" x14ac:dyDescent="0.3">
      <c r="A6" s="18">
        <f>A5+1</f>
        <v>3</v>
      </c>
      <c r="B6" s="6" t="s">
        <v>20</v>
      </c>
      <c r="C6" s="11">
        <v>4347004464</v>
      </c>
      <c r="D6" s="12" t="s">
        <v>13</v>
      </c>
      <c r="E6" s="13" t="s">
        <v>21</v>
      </c>
      <c r="F6" s="4" t="s">
        <v>11</v>
      </c>
      <c r="G6" s="22">
        <f>100000000</f>
        <v>100000000</v>
      </c>
      <c r="H6" s="17" t="s">
        <v>22</v>
      </c>
    </row>
    <row r="7" spans="1:8" ht="40.200000000000003" x14ac:dyDescent="0.3">
      <c r="A7" s="23">
        <f t="shared" ref="A7:A23" si="0">A6+1</f>
        <v>4</v>
      </c>
      <c r="B7" s="6" t="s">
        <v>20</v>
      </c>
      <c r="C7" s="11">
        <v>4347004464</v>
      </c>
      <c r="D7" s="12" t="s">
        <v>13</v>
      </c>
      <c r="E7" s="13" t="s">
        <v>21</v>
      </c>
      <c r="F7" s="4" t="s">
        <v>11</v>
      </c>
      <c r="G7" s="22">
        <f>70000000</f>
        <v>70000000</v>
      </c>
      <c r="H7" s="17" t="s">
        <v>22</v>
      </c>
    </row>
    <row r="8" spans="1:8" ht="40.200000000000003" x14ac:dyDescent="0.3">
      <c r="A8" s="23">
        <f t="shared" si="0"/>
        <v>5</v>
      </c>
      <c r="B8" s="14" t="s">
        <v>23</v>
      </c>
      <c r="C8" s="15">
        <v>4320003054</v>
      </c>
      <c r="D8" s="12" t="s">
        <v>13</v>
      </c>
      <c r="E8" s="24" t="s">
        <v>21</v>
      </c>
      <c r="F8" s="4" t="s">
        <v>11</v>
      </c>
      <c r="G8" s="22">
        <f>60000000</f>
        <v>60000000</v>
      </c>
      <c r="H8" s="17" t="s">
        <v>22</v>
      </c>
    </row>
    <row r="9" spans="1:8" ht="40.200000000000003" x14ac:dyDescent="0.3">
      <c r="A9" s="23">
        <f t="shared" si="0"/>
        <v>6</v>
      </c>
      <c r="B9" s="6" t="s">
        <v>23</v>
      </c>
      <c r="C9" s="16">
        <v>4320003054</v>
      </c>
      <c r="D9" s="25" t="s">
        <v>15</v>
      </c>
      <c r="E9" s="13" t="s">
        <v>21</v>
      </c>
      <c r="F9" s="4" t="s">
        <v>14</v>
      </c>
      <c r="G9" s="26">
        <v>30000000</v>
      </c>
      <c r="H9" s="17" t="s">
        <v>24</v>
      </c>
    </row>
    <row r="10" spans="1:8" ht="40.200000000000003" x14ac:dyDescent="0.3">
      <c r="A10" s="23">
        <f t="shared" si="0"/>
        <v>7</v>
      </c>
      <c r="B10" s="6" t="s">
        <v>23</v>
      </c>
      <c r="C10" s="16">
        <v>4320003054</v>
      </c>
      <c r="D10" s="25" t="s">
        <v>15</v>
      </c>
      <c r="E10" s="13" t="s">
        <v>21</v>
      </c>
      <c r="F10" s="4" t="s">
        <v>14</v>
      </c>
      <c r="G10" s="26">
        <v>30000000</v>
      </c>
      <c r="H10" s="17" t="s">
        <v>24</v>
      </c>
    </row>
    <row r="11" spans="1:8" ht="40.200000000000003" x14ac:dyDescent="0.3">
      <c r="A11" s="23">
        <f t="shared" si="0"/>
        <v>8</v>
      </c>
      <c r="B11" s="6" t="s">
        <v>23</v>
      </c>
      <c r="C11" s="16">
        <v>4320003054</v>
      </c>
      <c r="D11" s="25" t="s">
        <v>15</v>
      </c>
      <c r="E11" s="13" t="s">
        <v>21</v>
      </c>
      <c r="F11" s="4" t="s">
        <v>14</v>
      </c>
      <c r="G11" s="26">
        <v>30000000</v>
      </c>
      <c r="H11" s="17" t="s">
        <v>24</v>
      </c>
    </row>
    <row r="12" spans="1:8" ht="40.200000000000003" x14ac:dyDescent="0.3">
      <c r="A12" s="23">
        <f t="shared" si="0"/>
        <v>9</v>
      </c>
      <c r="B12" s="6" t="s">
        <v>23</v>
      </c>
      <c r="C12" s="16">
        <v>4320003054</v>
      </c>
      <c r="D12" s="25" t="s">
        <v>15</v>
      </c>
      <c r="E12" s="13" t="s">
        <v>21</v>
      </c>
      <c r="F12" s="4" t="s">
        <v>14</v>
      </c>
      <c r="G12" s="26">
        <v>30000000</v>
      </c>
      <c r="H12" s="17" t="s">
        <v>24</v>
      </c>
    </row>
    <row r="13" spans="1:8" ht="40.200000000000003" x14ac:dyDescent="0.3">
      <c r="A13" s="23">
        <f t="shared" si="0"/>
        <v>10</v>
      </c>
      <c r="B13" s="6" t="s">
        <v>23</v>
      </c>
      <c r="C13" s="16">
        <v>4320003054</v>
      </c>
      <c r="D13" s="25" t="s">
        <v>15</v>
      </c>
      <c r="E13" s="13" t="s">
        <v>21</v>
      </c>
      <c r="F13" s="4" t="s">
        <v>14</v>
      </c>
      <c r="G13" s="26">
        <v>30000000</v>
      </c>
      <c r="H13" s="17" t="s">
        <v>24</v>
      </c>
    </row>
    <row r="14" spans="1:8" ht="27" x14ac:dyDescent="0.3">
      <c r="A14" s="23">
        <f t="shared" si="0"/>
        <v>11</v>
      </c>
      <c r="B14" s="6" t="s">
        <v>20</v>
      </c>
      <c r="C14" s="11">
        <v>4347004464</v>
      </c>
      <c r="D14" s="12" t="s">
        <v>13</v>
      </c>
      <c r="E14" s="13" t="s">
        <v>21</v>
      </c>
      <c r="F14" s="4" t="s">
        <v>11</v>
      </c>
      <c r="G14" s="26">
        <v>30000000</v>
      </c>
      <c r="H14" s="17" t="s">
        <v>24</v>
      </c>
    </row>
    <row r="15" spans="1:8" ht="27" x14ac:dyDescent="0.3">
      <c r="A15" s="23">
        <f t="shared" si="0"/>
        <v>12</v>
      </c>
      <c r="B15" s="6" t="s">
        <v>20</v>
      </c>
      <c r="C15" s="11">
        <v>4347004464</v>
      </c>
      <c r="D15" s="12" t="s">
        <v>13</v>
      </c>
      <c r="E15" s="13" t="s">
        <v>21</v>
      </c>
      <c r="F15" s="4" t="s">
        <v>11</v>
      </c>
      <c r="G15" s="26">
        <v>30000000</v>
      </c>
      <c r="H15" s="17" t="s">
        <v>24</v>
      </c>
    </row>
    <row r="16" spans="1:8" ht="27" x14ac:dyDescent="0.3">
      <c r="A16" s="23">
        <f t="shared" si="0"/>
        <v>13</v>
      </c>
      <c r="B16" s="6" t="s">
        <v>20</v>
      </c>
      <c r="C16" s="11">
        <v>4347004464</v>
      </c>
      <c r="D16" s="12" t="s">
        <v>13</v>
      </c>
      <c r="E16" s="13" t="s">
        <v>21</v>
      </c>
      <c r="F16" s="4" t="s">
        <v>11</v>
      </c>
      <c r="G16" s="26">
        <v>30000000</v>
      </c>
      <c r="H16" s="17" t="s">
        <v>24</v>
      </c>
    </row>
    <row r="17" spans="1:8" ht="39.6" x14ac:dyDescent="0.3">
      <c r="A17" s="23">
        <f t="shared" si="0"/>
        <v>14</v>
      </c>
      <c r="B17" s="6" t="s">
        <v>20</v>
      </c>
      <c r="C17" s="11">
        <v>4347004464</v>
      </c>
      <c r="D17" s="25" t="s">
        <v>15</v>
      </c>
      <c r="E17" s="13" t="s">
        <v>21</v>
      </c>
      <c r="F17" s="4" t="s">
        <v>11</v>
      </c>
      <c r="G17" s="27">
        <v>40000000</v>
      </c>
      <c r="H17" s="17" t="s">
        <v>24</v>
      </c>
    </row>
    <row r="18" spans="1:8" ht="39.6" x14ac:dyDescent="0.3">
      <c r="A18" s="23">
        <f t="shared" si="0"/>
        <v>15</v>
      </c>
      <c r="B18" s="6" t="s">
        <v>20</v>
      </c>
      <c r="C18" s="11">
        <v>4347004464</v>
      </c>
      <c r="D18" s="25" t="s">
        <v>15</v>
      </c>
      <c r="E18" s="13" t="s">
        <v>21</v>
      </c>
      <c r="F18" s="4" t="s">
        <v>11</v>
      </c>
      <c r="G18" s="26">
        <v>30000000</v>
      </c>
      <c r="H18" s="17" t="s">
        <v>24</v>
      </c>
    </row>
    <row r="19" spans="1:8" ht="39.6" x14ac:dyDescent="0.3">
      <c r="A19" s="23">
        <f t="shared" si="0"/>
        <v>16</v>
      </c>
      <c r="B19" s="6" t="s">
        <v>20</v>
      </c>
      <c r="C19" s="11">
        <v>4347004464</v>
      </c>
      <c r="D19" s="25" t="s">
        <v>15</v>
      </c>
      <c r="E19" s="13" t="s">
        <v>21</v>
      </c>
      <c r="F19" s="4" t="s">
        <v>11</v>
      </c>
      <c r="G19" s="26">
        <v>30000000</v>
      </c>
      <c r="H19" s="17" t="s">
        <v>24</v>
      </c>
    </row>
    <row r="20" spans="1:8" ht="27" x14ac:dyDescent="0.3">
      <c r="A20" s="23">
        <f t="shared" si="0"/>
        <v>17</v>
      </c>
      <c r="B20" s="6" t="s">
        <v>23</v>
      </c>
      <c r="C20" s="16">
        <v>4320003054</v>
      </c>
      <c r="D20" s="12" t="s">
        <v>13</v>
      </c>
      <c r="E20" s="13" t="s">
        <v>21</v>
      </c>
      <c r="F20" s="4" t="s">
        <v>11</v>
      </c>
      <c r="G20" s="26">
        <v>30000000</v>
      </c>
      <c r="H20" s="17" t="s">
        <v>24</v>
      </c>
    </row>
    <row r="21" spans="1:8" ht="27" x14ac:dyDescent="0.3">
      <c r="A21" s="23">
        <f t="shared" si="0"/>
        <v>18</v>
      </c>
      <c r="B21" s="6" t="s">
        <v>23</v>
      </c>
      <c r="C21" s="16">
        <v>4320003054</v>
      </c>
      <c r="D21" s="12" t="s">
        <v>13</v>
      </c>
      <c r="E21" s="13" t="s">
        <v>21</v>
      </c>
      <c r="F21" s="4" t="s">
        <v>11</v>
      </c>
      <c r="G21" s="26">
        <v>40000000</v>
      </c>
      <c r="H21" s="17" t="s">
        <v>24</v>
      </c>
    </row>
    <row r="22" spans="1:8" ht="39.6" x14ac:dyDescent="0.3">
      <c r="A22" s="23">
        <f t="shared" si="0"/>
        <v>19</v>
      </c>
      <c r="B22" s="6" t="s">
        <v>23</v>
      </c>
      <c r="C22" s="16">
        <v>4320003054</v>
      </c>
      <c r="D22" s="25" t="s">
        <v>15</v>
      </c>
      <c r="E22" s="13" t="s">
        <v>21</v>
      </c>
      <c r="F22" s="4" t="s">
        <v>11</v>
      </c>
      <c r="G22" s="26">
        <f>30000000</f>
        <v>30000000</v>
      </c>
      <c r="H22" s="17" t="s">
        <v>24</v>
      </c>
    </row>
    <row r="23" spans="1:8" ht="39.6" x14ac:dyDescent="0.3">
      <c r="A23" s="23">
        <f t="shared" si="0"/>
        <v>20</v>
      </c>
      <c r="B23" s="6" t="s">
        <v>23</v>
      </c>
      <c r="C23" s="16">
        <v>4320003054</v>
      </c>
      <c r="D23" s="25" t="s">
        <v>15</v>
      </c>
      <c r="E23" s="13" t="s">
        <v>21</v>
      </c>
      <c r="F23" s="4" t="s">
        <v>11</v>
      </c>
      <c r="G23" s="26">
        <v>30000000</v>
      </c>
      <c r="H23" s="17" t="s">
        <v>24</v>
      </c>
    </row>
    <row r="24" spans="1:8" ht="39.6" x14ac:dyDescent="0.3">
      <c r="A24" s="23">
        <f>A23+1</f>
        <v>21</v>
      </c>
      <c r="B24" s="6" t="s">
        <v>23</v>
      </c>
      <c r="C24" s="16">
        <v>4320003054</v>
      </c>
      <c r="D24" s="25" t="s">
        <v>15</v>
      </c>
      <c r="E24" s="13" t="s">
        <v>21</v>
      </c>
      <c r="F24" s="4" t="s">
        <v>11</v>
      </c>
      <c r="G24" s="26">
        <v>40000000</v>
      </c>
      <c r="H24" s="17" t="s">
        <v>24</v>
      </c>
    </row>
    <row r="25" spans="1:8" s="5" customFormat="1" ht="40.200000000000003" x14ac:dyDescent="0.3">
      <c r="A25" s="23">
        <f>A24+1</f>
        <v>22</v>
      </c>
      <c r="B25" s="8" t="s">
        <v>16</v>
      </c>
      <c r="C25" s="9">
        <v>4321000810</v>
      </c>
      <c r="D25" s="12" t="s">
        <v>13</v>
      </c>
      <c r="E25" s="13" t="s">
        <v>10</v>
      </c>
      <c r="F25" s="4" t="s">
        <v>11</v>
      </c>
      <c r="G25" s="28">
        <v>2600000</v>
      </c>
      <c r="H25" s="8" t="s">
        <v>17</v>
      </c>
    </row>
  </sheetData>
  <mergeCells count="1">
    <mergeCell ref="A1:H1"/>
  </mergeCells>
  <dataValidations count="3">
    <dataValidation type="list" allowBlank="1" showInputMessage="1" showErrorMessage="1" sqref="D5:D25">
      <formula1>"(01.10) Растениеводство, (01.20) Животноводство, (01.20п) Птицеводство, (01.30) Переработка продукции растениеводства и животноводства, (01.40) Молочное скотоводство"</formula1>
    </dataValidation>
    <dataValidation type="list" allowBlank="1" showInputMessage="1" showErrorMessage="1" sqref="E6:E24">
      <formula1>"да, нет"</formula1>
    </dataValidation>
    <dataValidation type="list" allowBlank="1" showInputMessage="1" showErrorMessage="1" sqref="F4:F25">
      <formula1>"АО «Россельхозбанк», ПАО Сбербанк, Банк ГПБ (АО), Банк ВТБ (ПАО), АО «АЛЬФА-БАНК», ПАО Банк «ФК Открытие», ПАО РОСБАНК, ПАО «Промсвязьбанк», АО «Райффайзенбанк», Иной банк"</formula1>
    </dataValidation>
  </dataValidations>
  <pageMargins left="0.70866141732283472" right="0.31496062992125984" top="0.74803149606299213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WIIN0703</dc:creator>
  <cp:lastModifiedBy>WIIN0703</cp:lastModifiedBy>
  <cp:lastPrinted>2022-05-27T08:45:55Z</cp:lastPrinted>
  <dcterms:created xsi:type="dcterms:W3CDTF">2022-05-27T07:47:34Z</dcterms:created>
  <dcterms:modified xsi:type="dcterms:W3CDTF">2022-05-27T08:54:51Z</dcterms:modified>
</cp:coreProperties>
</file>